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na.margaryan\Downloads\"/>
    </mc:Choice>
  </mc:AlternateContent>
  <xr:revisionPtr revIDLastSave="0" documentId="13_ncr:1_{8D6FEBC0-3353-49A3-A837-B878677E98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1" l="1"/>
  <c r="D27" i="1"/>
  <c r="D14" i="1"/>
  <c r="D4" i="1" l="1"/>
  <c r="D20" i="1" s="1"/>
  <c r="D22" i="1" l="1"/>
</calcChain>
</file>

<file path=xl/sharedStrings.xml><?xml version="1.0" encoding="utf-8"?>
<sst xmlns="http://schemas.openxmlformats.org/spreadsheetml/2006/main" count="85" uniqueCount="48">
  <si>
    <r>
      <rPr>
        <sz val="10"/>
        <rFont val="Sylfaen"/>
        <family val="1"/>
      </rPr>
      <t xml:space="preserve">ՀՀ հանրային
</t>
    </r>
    <r>
      <rPr>
        <sz val="10"/>
        <rFont val="Sylfaen"/>
        <family val="1"/>
      </rPr>
      <t xml:space="preserve">ծառայությունները կարգավորող
</t>
    </r>
    <r>
      <rPr>
        <sz val="10"/>
        <rFont val="Sylfaen"/>
        <family val="1"/>
      </rPr>
      <t xml:space="preserve">հանձնաժողովի </t>
    </r>
    <r>
      <rPr>
        <sz val="10"/>
        <rFont val="Calibri"/>
        <family val="1"/>
      </rPr>
      <t xml:space="preserve">2012
</t>
    </r>
    <r>
      <rPr>
        <sz val="10"/>
        <rFont val="Sylfaen"/>
        <family val="1"/>
      </rPr>
      <t xml:space="preserve">թվականի հոկտեմբերի </t>
    </r>
    <r>
      <rPr>
        <sz val="10"/>
        <rFont val="Calibri"/>
        <family val="1"/>
      </rPr>
      <t xml:space="preserve">31-
</t>
    </r>
    <r>
      <rPr>
        <sz val="10"/>
        <rFont val="Sylfaen"/>
        <family val="1"/>
      </rPr>
      <t xml:space="preserve">ի </t>
    </r>
    <r>
      <rPr>
        <sz val="10"/>
        <rFont val="Calibri"/>
        <family val="1"/>
      </rPr>
      <t>N 413-</t>
    </r>
    <r>
      <rPr>
        <sz val="10"/>
        <rFont val="Sylfaen"/>
        <family val="1"/>
      </rPr>
      <t>Ն որոշմամբ</t>
    </r>
  </si>
  <si>
    <r>
      <rPr>
        <sz val="11"/>
        <rFont val="Sylfaen"/>
        <family val="1"/>
      </rPr>
      <t>Տեղեկատվություն հիմնական տեխնիկատնտեսական ցուցանիշների վերաբերյալ</t>
    </r>
  </si>
  <si>
    <r>
      <rPr>
        <sz val="11"/>
        <rFont val="Sylfaen"/>
        <family val="1"/>
      </rPr>
      <t>Ցուցանիշները</t>
    </r>
  </si>
  <si>
    <r>
      <rPr>
        <sz val="11"/>
        <rFont val="Sylfaen"/>
        <family val="1"/>
      </rPr>
      <t xml:space="preserve">Չափման
</t>
    </r>
    <r>
      <rPr>
        <sz val="11"/>
        <rFont val="Sylfaen"/>
        <family val="1"/>
      </rPr>
      <t>միավոր</t>
    </r>
  </si>
  <si>
    <r>
      <rPr>
        <sz val="11.5"/>
        <rFont val="Sylfaen"/>
        <family val="1"/>
      </rPr>
      <t xml:space="preserve">Գործառնական  եկամուտներ </t>
    </r>
    <r>
      <rPr>
        <b/>
        <i/>
        <sz val="11"/>
        <rFont val="Times New Roman"/>
        <family val="1"/>
      </rPr>
      <t xml:space="preserve">,  </t>
    </r>
    <r>
      <rPr>
        <sz val="11.5"/>
        <rFont val="Sylfaen"/>
        <family val="1"/>
      </rPr>
      <t xml:space="preserve">այդ  թվում </t>
    </r>
    <r>
      <rPr>
        <b/>
        <i/>
        <sz val="11"/>
        <rFont val="Times New Roman"/>
        <family val="1"/>
      </rPr>
      <t>`</t>
    </r>
  </si>
  <si>
    <r>
      <rPr>
        <sz val="11"/>
        <rFont val="Sylfaen"/>
        <family val="1"/>
      </rPr>
      <t>հազ</t>
    </r>
    <r>
      <rPr>
        <sz val="11"/>
        <rFont val="Times New Roman"/>
        <family val="1"/>
      </rPr>
      <t xml:space="preserve">. </t>
    </r>
    <r>
      <rPr>
        <sz val="11"/>
        <rFont val="Sylfaen"/>
        <family val="1"/>
      </rPr>
      <t>դրամ</t>
    </r>
  </si>
  <si>
    <r>
      <rPr>
        <sz val="11"/>
        <rFont val="Times New Roman"/>
        <family val="1"/>
      </rPr>
      <t>1)</t>
    </r>
  </si>
  <si>
    <r>
      <rPr>
        <sz val="11"/>
        <rFont val="Sylfaen"/>
        <family val="1"/>
      </rPr>
      <t xml:space="preserve">հանրային էլեկտրոնային հաղորդակցության ցանցի
</t>
    </r>
    <r>
      <rPr>
        <sz val="11"/>
        <rFont val="Sylfaen"/>
        <family val="1"/>
      </rPr>
      <t>ծառայություններից</t>
    </r>
  </si>
  <si>
    <r>
      <rPr>
        <sz val="11"/>
        <rFont val="Sylfaen"/>
        <family val="1"/>
      </rPr>
      <t>ա</t>
    </r>
    <r>
      <rPr>
        <sz val="11"/>
        <rFont val="Times New Roman"/>
        <family val="1"/>
      </rPr>
      <t>.</t>
    </r>
  </si>
  <si>
    <r>
      <rPr>
        <sz val="11"/>
        <rFont val="Sylfaen"/>
        <family val="1"/>
      </rPr>
      <t>ձայնային ծառայություններից</t>
    </r>
  </si>
  <si>
    <r>
      <rPr>
        <sz val="11"/>
        <rFont val="Sylfaen"/>
        <family val="1"/>
      </rPr>
      <t>բ</t>
    </r>
    <r>
      <rPr>
        <sz val="11"/>
        <rFont val="Times New Roman"/>
        <family val="1"/>
      </rPr>
      <t>.</t>
    </r>
  </si>
  <si>
    <r>
      <rPr>
        <sz val="11"/>
        <rFont val="Sylfaen"/>
        <family val="1"/>
      </rPr>
      <t>ինտերնետ հասանելիության ծառայություններից</t>
    </r>
  </si>
  <si>
    <r>
      <rPr>
        <sz val="11"/>
        <rFont val="Sylfaen"/>
        <family val="1"/>
      </rPr>
      <t>գ</t>
    </r>
    <r>
      <rPr>
        <sz val="11"/>
        <rFont val="Times New Roman"/>
        <family val="1"/>
      </rPr>
      <t>.</t>
    </r>
  </si>
  <si>
    <r>
      <rPr>
        <sz val="11"/>
        <rFont val="Sylfaen"/>
        <family val="1"/>
      </rPr>
      <t>այլ ծառայություններից</t>
    </r>
  </si>
  <si>
    <r>
      <rPr>
        <sz val="11"/>
        <rFont val="Times New Roman"/>
        <family val="1"/>
      </rPr>
      <t>2)</t>
    </r>
  </si>
  <si>
    <r>
      <rPr>
        <sz val="11"/>
        <rFont val="Sylfaen"/>
        <family val="1"/>
      </rPr>
      <t xml:space="preserve">փոխկապակցման և կապուղիների վարձակալությամբ
</t>
    </r>
    <r>
      <rPr>
        <sz val="11"/>
        <rFont val="Sylfaen"/>
        <family val="1"/>
      </rPr>
      <t>տրամադրելու ծառայություններից</t>
    </r>
  </si>
  <si>
    <r>
      <rPr>
        <sz val="11"/>
        <rFont val="Times New Roman"/>
        <family val="1"/>
      </rPr>
      <t>3)</t>
    </r>
  </si>
  <si>
    <r>
      <rPr>
        <sz val="11"/>
        <rFont val="Sylfaen"/>
        <family val="1"/>
      </rPr>
      <t xml:space="preserve">բաժանորդային սարքավորումների և աքսեսուարների
</t>
    </r>
    <r>
      <rPr>
        <sz val="11"/>
        <rFont val="Sylfaen"/>
        <family val="1"/>
      </rPr>
      <t>վաճառքից</t>
    </r>
  </si>
  <si>
    <r>
      <rPr>
        <sz val="11"/>
        <rFont val="Times New Roman"/>
        <family val="1"/>
      </rPr>
      <t>4)</t>
    </r>
  </si>
  <si>
    <r>
      <rPr>
        <sz val="11"/>
        <rFont val="Sylfaen"/>
        <family val="1"/>
      </rPr>
      <t>այլ գործառնական եկամուտներ</t>
    </r>
  </si>
  <si>
    <r>
      <rPr>
        <sz val="11.5"/>
        <rFont val="Sylfaen"/>
        <family val="1"/>
      </rPr>
      <t xml:space="preserve">Ոչ  գործառնական  եկամուտներ </t>
    </r>
    <r>
      <rPr>
        <b/>
        <i/>
        <sz val="11"/>
        <rFont val="Times New Roman"/>
        <family val="1"/>
      </rPr>
      <t xml:space="preserve">/( </t>
    </r>
    <r>
      <rPr>
        <sz val="11.5"/>
        <rFont val="Sylfaen"/>
        <family val="1"/>
      </rPr>
      <t xml:space="preserve">ծախսեր </t>
    </r>
    <r>
      <rPr>
        <b/>
        <i/>
        <sz val="11"/>
        <rFont val="Times New Roman"/>
        <family val="1"/>
      </rPr>
      <t>)</t>
    </r>
  </si>
  <si>
    <r>
      <rPr>
        <sz val="11.5"/>
        <rFont val="Sylfaen"/>
        <family val="1"/>
      </rPr>
      <t xml:space="preserve">Կապիտալ  ծախսեր  </t>
    </r>
    <r>
      <rPr>
        <b/>
        <i/>
        <sz val="11"/>
        <rFont val="Times New Roman"/>
        <family val="1"/>
      </rPr>
      <t>(CAPEX)</t>
    </r>
  </si>
  <si>
    <r>
      <rPr>
        <sz val="11.5"/>
        <rFont val="Sylfaen"/>
        <family val="1"/>
      </rPr>
      <t xml:space="preserve">Գործառնական  ծախսեր  </t>
    </r>
    <r>
      <rPr>
        <b/>
        <i/>
        <sz val="11"/>
        <rFont val="Times New Roman"/>
        <family val="1"/>
      </rPr>
      <t xml:space="preserve">(OPEX),  </t>
    </r>
    <r>
      <rPr>
        <sz val="11.5"/>
        <rFont val="Sylfaen"/>
        <family val="1"/>
      </rPr>
      <t>այդ  թվում՝</t>
    </r>
  </si>
  <si>
    <r>
      <rPr>
        <sz val="11"/>
        <rFont val="Sylfaen"/>
        <family val="1"/>
      </rPr>
      <t>փոխկապակցման և կապուղիների վարձակալման ծախսեր</t>
    </r>
  </si>
  <si>
    <r>
      <rPr>
        <sz val="11"/>
        <rFont val="Sylfaen"/>
        <family val="1"/>
      </rPr>
      <t>գովազդային և մարքեթինգային ծախսեր</t>
    </r>
  </si>
  <si>
    <r>
      <rPr>
        <sz val="11"/>
        <rFont val="Sylfaen"/>
        <family val="1"/>
      </rPr>
      <t>դիլերային միջնորդավճարներ</t>
    </r>
  </si>
  <si>
    <r>
      <rPr>
        <sz val="11"/>
        <rFont val="Sylfaen"/>
        <family val="1"/>
      </rPr>
      <t>աշխատավարձ և հատուցումներ</t>
    </r>
  </si>
  <si>
    <r>
      <rPr>
        <sz val="11"/>
        <rFont val="Times New Roman"/>
        <family val="1"/>
      </rPr>
      <t>5)</t>
    </r>
  </si>
  <si>
    <r>
      <rPr>
        <sz val="11"/>
        <rFont val="Sylfaen"/>
        <family val="1"/>
      </rPr>
      <t>այլ գործառնական ծախսեր</t>
    </r>
  </si>
  <si>
    <r>
      <rPr>
        <sz val="11.5"/>
        <rFont val="Sylfaen"/>
        <family val="1"/>
      </rPr>
      <t xml:space="preserve">Գործառնական  շահույթը </t>
    </r>
    <r>
      <rPr>
        <b/>
        <i/>
        <sz val="11"/>
        <rFont val="Times New Roman"/>
        <family val="1"/>
      </rPr>
      <t xml:space="preserve">,  </t>
    </r>
    <r>
      <rPr>
        <sz val="11.5"/>
        <rFont val="Sylfaen"/>
        <family val="1"/>
      </rPr>
      <t xml:space="preserve">մինչև  հիմնական  միջոցների
</t>
    </r>
    <r>
      <rPr>
        <sz val="11.5"/>
        <rFont val="Sylfaen"/>
        <family val="1"/>
      </rPr>
      <t xml:space="preserve">և  ոչ  նյութական  ակտիվների  ամորտիզացիայի
</t>
    </r>
    <r>
      <rPr>
        <sz val="11.5"/>
        <rFont val="Sylfaen"/>
        <family val="1"/>
      </rPr>
      <t xml:space="preserve">հաշվարկումը  </t>
    </r>
    <r>
      <rPr>
        <b/>
        <i/>
        <sz val="11"/>
        <rFont val="Times New Roman"/>
        <family val="1"/>
      </rPr>
      <t>(OIBDA)</t>
    </r>
  </si>
  <si>
    <r>
      <rPr>
        <sz val="11.5"/>
        <rFont val="Sylfaen"/>
        <family val="1"/>
      </rPr>
      <t xml:space="preserve">Հիմնական  միջոցների  ամորտիզացիա  և  ոչ  նյութական
</t>
    </r>
    <r>
      <rPr>
        <sz val="11.5"/>
        <rFont val="Sylfaen"/>
        <family val="1"/>
      </rPr>
      <t>ակտիվների  ամորտիզացիա</t>
    </r>
  </si>
  <si>
    <r>
      <rPr>
        <sz val="11.5"/>
        <rFont val="Sylfaen"/>
        <family val="1"/>
      </rPr>
      <t>Շահույթ  հարկումից  առաջ</t>
    </r>
  </si>
  <si>
    <r>
      <rPr>
        <sz val="11.5"/>
        <rFont val="Sylfaen"/>
        <family val="1"/>
      </rPr>
      <t>Շահույթ  հարկումից  հետո</t>
    </r>
  </si>
  <si>
    <r>
      <rPr>
        <sz val="11.5"/>
        <rFont val="Sylfaen"/>
        <family val="1"/>
      </rPr>
      <t xml:space="preserve">Հանրային  էլեկտրոնային  հաղորդակցության  ցանցի
</t>
    </r>
    <r>
      <rPr>
        <sz val="11.5"/>
        <rFont val="Sylfaen"/>
        <family val="1"/>
      </rPr>
      <t>բաժանորդների  քանակ</t>
    </r>
  </si>
  <si>
    <r>
      <rPr>
        <sz val="11"/>
        <rFont val="Sylfaen"/>
        <family val="1"/>
      </rPr>
      <t>բաժանորդ</t>
    </r>
  </si>
  <si>
    <r>
      <rPr>
        <sz val="11.5"/>
        <rFont val="Sylfaen"/>
        <family val="1"/>
      </rPr>
      <t>ձայնային  ծառայություններից  օգտվող  բաժանորդներ</t>
    </r>
  </si>
  <si>
    <r>
      <rPr>
        <sz val="11.5"/>
        <rFont val="Sylfaen"/>
        <family val="1"/>
      </rPr>
      <t xml:space="preserve">ինտերնետ  հասանելիության  ծառայություններից
</t>
    </r>
    <r>
      <rPr>
        <sz val="11.5"/>
        <rFont val="Sylfaen"/>
        <family val="1"/>
      </rPr>
      <t>օգտվող  բաժանորդներ</t>
    </r>
  </si>
  <si>
    <r>
      <rPr>
        <sz val="11.5"/>
        <rFont val="Sylfaen"/>
        <family val="1"/>
      </rPr>
      <t>Հանրային  էլեկտրոնային  հաղորդակցության  ցանցի ծառայությունների  վաճառքից  մեկ  բաժանորդին ընկնող  միջին  ամսական  հասույթ</t>
    </r>
  </si>
  <si>
    <r>
      <rPr>
        <sz val="11"/>
        <rFont val="Sylfaen"/>
        <family val="1"/>
      </rPr>
      <t>դրամ</t>
    </r>
  </si>
  <si>
    <r>
      <rPr>
        <sz val="11.5"/>
        <rFont val="Sylfaen"/>
        <family val="1"/>
      </rPr>
      <t>Հանրային  էլեկտրոնային  հաղորդակցության  ցանցի մեկ  բաժանորդին  ընկնող  միջին  ամսական  տրաֆիկ</t>
    </r>
  </si>
  <si>
    <r>
      <rPr>
        <sz val="11"/>
        <rFont val="Times New Roman"/>
        <family val="1"/>
      </rPr>
      <t>ԳԲ</t>
    </r>
  </si>
  <si>
    <r>
      <rPr>
        <sz val="11"/>
        <rFont val="Sylfaen"/>
        <family val="1"/>
      </rPr>
      <t>րոպե</t>
    </r>
  </si>
  <si>
    <r>
      <rPr>
        <sz val="11"/>
        <rFont val="Sylfaen"/>
        <family val="1"/>
      </rPr>
      <t>ՄԲ</t>
    </r>
  </si>
  <si>
    <r>
      <rPr>
        <sz val="11"/>
        <rFont val="Times New Roman"/>
        <family val="1"/>
      </rPr>
      <t xml:space="preserve">1 </t>
    </r>
    <r>
      <rPr>
        <sz val="11"/>
        <rFont val="Sylfaen"/>
        <family val="1"/>
      </rPr>
      <t xml:space="preserve">Աղյուսակի </t>
    </r>
    <r>
      <rPr>
        <sz val="11"/>
        <rFont val="Times New Roman"/>
        <family val="1"/>
      </rPr>
      <t>1-6-</t>
    </r>
    <r>
      <rPr>
        <sz val="11"/>
        <rFont val="Sylfaen"/>
        <family val="1"/>
      </rPr>
      <t xml:space="preserve">րդ և </t>
    </r>
    <r>
      <rPr>
        <sz val="11"/>
        <rFont val="Times New Roman"/>
        <family val="1"/>
      </rPr>
      <t>9-11-</t>
    </r>
    <r>
      <rPr>
        <sz val="11"/>
        <rFont val="Sylfaen"/>
        <family val="1"/>
      </rPr>
      <t>րդ կետերի տեղեկատվությունը հրապարակվում է</t>
    </r>
  </si>
  <si>
    <r>
      <rPr>
        <sz val="11"/>
        <rFont val="Times New Roman"/>
        <family val="1"/>
      </rPr>
      <t xml:space="preserve">2 </t>
    </r>
    <r>
      <rPr>
        <sz val="11"/>
        <rFont val="Sylfaen"/>
        <family val="1"/>
      </rPr>
      <t xml:space="preserve">Աղյուսակի </t>
    </r>
    <r>
      <rPr>
        <sz val="11"/>
        <rFont val="Times New Roman"/>
        <family val="1"/>
      </rPr>
      <t>7-</t>
    </r>
    <r>
      <rPr>
        <sz val="11"/>
        <rFont val="Sylfaen"/>
        <family val="1"/>
      </rPr>
      <t xml:space="preserve">րդ և </t>
    </r>
    <r>
      <rPr>
        <sz val="11"/>
        <rFont val="Times New Roman"/>
        <family val="1"/>
      </rPr>
      <t>8-</t>
    </r>
    <r>
      <rPr>
        <sz val="11"/>
        <rFont val="Sylfaen"/>
        <family val="1"/>
      </rPr>
      <t>րդ կետերի տեղեկատվությունը հրապարակվում է</t>
    </r>
  </si>
  <si>
    <r>
      <rPr>
        <sz val="11"/>
        <rFont val="Times New Roman"/>
        <family val="1"/>
      </rPr>
      <t xml:space="preserve">3 </t>
    </r>
    <r>
      <rPr>
        <sz val="11"/>
        <rFont val="Sylfaen"/>
        <family val="1"/>
      </rPr>
      <t xml:space="preserve">Սույն աղյուսակում </t>
    </r>
    <r>
      <rPr>
        <sz val="11"/>
        <rFont val="Times New Roman"/>
        <family val="1"/>
      </rPr>
      <t>«</t>
    </r>
    <r>
      <rPr>
        <sz val="11"/>
        <rFont val="Sylfaen"/>
        <family val="1"/>
      </rPr>
      <t>բաժանորդ</t>
    </r>
    <r>
      <rPr>
        <sz val="11"/>
        <rFont val="Times New Roman"/>
        <family val="1"/>
      </rPr>
      <t xml:space="preserve">» </t>
    </r>
    <r>
      <rPr>
        <sz val="11"/>
        <rFont val="Sylfaen"/>
        <family val="1"/>
      </rPr>
      <t>հասկացությունը սահմանվում է որպես</t>
    </r>
  </si>
  <si>
    <r>
      <rPr>
        <sz val="11"/>
        <rFont val="Times New Roman"/>
        <family val="1"/>
      </rPr>
      <t xml:space="preserve">4 </t>
    </r>
    <r>
      <rPr>
        <sz val="11"/>
        <rFont val="Sylfaen"/>
        <family val="1"/>
      </rPr>
      <t>Բոլոր գումարները նշվում են առանց ավելացված արժեքի հարկի</t>
    </r>
    <r>
      <rPr>
        <sz val="11"/>
        <rFont val="Times New Roman"/>
        <family val="1"/>
      </rPr>
      <t>:</t>
    </r>
  </si>
  <si>
    <t>«Վիրուսնեթ» ՍՊԸ 2 եռամսյակ 2024թ.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</si>
</sst>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#,##0.000"/>
  </numFmts>
  <fonts count="17" x14ac:knownFonts="1">
    <font>
      <sz val="10"/>
      <color rgb="FF000000"/>
      <name val="Times New Roman"/>
      <charset val="204"/>
    </font>
    <font>
      <sz val="11"/>
      <name val="Sylfaen"/>
      <family val="1"/>
    </font>
    <font>
      <b/>
      <i/>
      <sz val="11"/>
      <color rgb="FF000000"/>
      <name val="Times New Roman"/>
      <family val="2"/>
    </font>
    <font>
      <b/>
      <sz val="11"/>
      <color rgb="FF000000"/>
      <name val="Times New Roman"/>
      <family val="2"/>
    </font>
    <font>
      <sz val="11"/>
      <name val="Times New Roman"/>
      <family val="1"/>
    </font>
    <font>
      <sz val="11"/>
      <color rgb="FF000000"/>
      <name val="Times New Roman"/>
      <family val="2"/>
    </font>
    <font>
      <sz val="11.5"/>
      <name val="Sylfaen"/>
      <family val="1"/>
    </font>
    <font>
      <sz val="10"/>
      <name val="Sylfaen"/>
      <family val="1"/>
    </font>
    <font>
      <sz val="10"/>
      <name val="Calibri"/>
      <family val="1"/>
    </font>
    <font>
      <b/>
      <i/>
      <sz val="11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  <charset val="20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Sylfae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5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left" vertical="top" wrapText="1" indent="1"/>
    </xf>
    <xf numFmtId="1" fontId="2" fillId="0" borderId="2" xfId="0" applyNumberFormat="1" applyFont="1" applyBorder="1" applyAlignment="1">
      <alignment horizontal="center" vertical="top" shrinkToFit="1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center" vertical="top" wrapText="1"/>
    </xf>
    <xf numFmtId="3" fontId="3" fillId="0" borderId="2" xfId="0" applyNumberFormat="1" applyFont="1" applyBorder="1" applyAlignment="1">
      <alignment horizontal="right" vertical="top" shrinkToFit="1"/>
    </xf>
    <xf numFmtId="0" fontId="4" fillId="0" borderId="2" xfId="0" applyFont="1" applyBorder="1" applyAlignment="1">
      <alignment horizontal="center" vertical="top" wrapText="1"/>
    </xf>
    <xf numFmtId="3" fontId="5" fillId="0" borderId="2" xfId="0" applyNumberFormat="1" applyFont="1" applyBorder="1" applyAlignment="1">
      <alignment horizontal="right" vertical="top" shrinkToFit="1"/>
    </xf>
    <xf numFmtId="0" fontId="1" fillId="0" borderId="2" xfId="0" applyFont="1" applyBorder="1" applyAlignment="1">
      <alignment horizontal="left" vertical="top" wrapText="1"/>
    </xf>
    <xf numFmtId="1" fontId="5" fillId="0" borderId="2" xfId="0" applyNumberFormat="1" applyFont="1" applyBorder="1" applyAlignment="1">
      <alignment horizontal="right" vertical="top" shrinkToFit="1"/>
    </xf>
    <xf numFmtId="0" fontId="6" fillId="0" borderId="2" xfId="0" applyFont="1" applyBorder="1" applyAlignment="1">
      <alignment horizontal="left" vertical="top" wrapText="1"/>
    </xf>
    <xf numFmtId="1" fontId="2" fillId="0" borderId="2" xfId="0" applyNumberFormat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right" vertical="center" shrinkToFit="1"/>
    </xf>
    <xf numFmtId="2" fontId="5" fillId="0" borderId="2" xfId="0" applyNumberFormat="1" applyFont="1" applyBorder="1" applyAlignment="1">
      <alignment horizontal="right" vertical="top" shrinkToFit="1"/>
    </xf>
    <xf numFmtId="4" fontId="0" fillId="0" borderId="0" xfId="0" applyNumberFormat="1" applyAlignment="1">
      <alignment horizontal="left" vertical="top"/>
    </xf>
    <xf numFmtId="43" fontId="0" fillId="0" borderId="0" xfId="1" applyFont="1" applyFill="1" applyBorder="1" applyAlignment="1">
      <alignment horizontal="left" vertical="top"/>
    </xf>
    <xf numFmtId="3" fontId="0" fillId="0" borderId="0" xfId="0" applyNumberFormat="1" applyAlignment="1">
      <alignment horizontal="left" vertical="top"/>
    </xf>
    <xf numFmtId="0" fontId="11" fillId="0" borderId="2" xfId="0" applyFont="1" applyBorder="1" applyAlignment="1">
      <alignment horizontal="left" vertical="top" wrapText="1"/>
    </xf>
    <xf numFmtId="3" fontId="12" fillId="0" borderId="2" xfId="0" applyNumberFormat="1" applyFont="1" applyBorder="1" applyAlignment="1">
      <alignment horizontal="right" vertical="top" shrinkToFit="1"/>
    </xf>
    <xf numFmtId="3" fontId="13" fillId="0" borderId="2" xfId="0" applyNumberFormat="1" applyFont="1" applyBorder="1" applyAlignment="1">
      <alignment horizontal="right" vertical="top" shrinkToFit="1"/>
    </xf>
    <xf numFmtId="3" fontId="14" fillId="0" borderId="2" xfId="0" applyNumberFormat="1" applyFont="1" applyBorder="1" applyAlignment="1">
      <alignment horizontal="right" vertical="top" shrinkToFit="1"/>
    </xf>
    <xf numFmtId="0" fontId="15" fillId="0" borderId="2" xfId="0" applyFont="1" applyBorder="1" applyAlignment="1">
      <alignment horizontal="left" wrapText="1"/>
    </xf>
    <xf numFmtId="1" fontId="13" fillId="0" borderId="2" xfId="0" applyNumberFormat="1" applyFont="1" applyBorder="1" applyAlignment="1">
      <alignment horizontal="right" vertical="top" shrinkToFit="1"/>
    </xf>
    <xf numFmtId="0" fontId="15" fillId="0" borderId="2" xfId="0" applyFont="1" applyBorder="1" applyAlignment="1">
      <alignment horizontal="left" vertical="center" wrapText="1"/>
    </xf>
    <xf numFmtId="165" fontId="12" fillId="0" borderId="2" xfId="0" applyNumberFormat="1" applyFont="1" applyBorder="1" applyAlignment="1">
      <alignment horizontal="right" vertical="top" shrinkToFit="1"/>
    </xf>
    <xf numFmtId="0" fontId="16" fillId="0" borderId="0" xfId="0" applyFont="1" applyAlignment="1">
      <alignment horizontal="left" vertical="top" wrapText="1" indent="6"/>
    </xf>
    <xf numFmtId="0" fontId="0" fillId="0" borderId="0" xfId="0" applyAlignment="1">
      <alignment horizontal="left" vertical="top" wrapText="1" indent="3"/>
    </xf>
    <xf numFmtId="0" fontId="0" fillId="0" borderId="0" xfId="0" applyAlignment="1">
      <alignment horizontal="center" vertical="top" wrapText="1"/>
    </xf>
    <xf numFmtId="0" fontId="1" fillId="0" borderId="1" xfId="0" applyFont="1" applyBorder="1" applyAlignment="1">
      <alignment horizontal="left" vertical="center" wrapText="1" indent="3"/>
    </xf>
    <xf numFmtId="0" fontId="0" fillId="0" borderId="3" xfId="0" applyBorder="1" applyAlignment="1">
      <alignment horizontal="left" vertical="top" wrapText="1" indent="3"/>
    </xf>
    <xf numFmtId="43" fontId="3" fillId="0" borderId="2" xfId="1" applyFont="1" applyBorder="1" applyAlignment="1">
      <alignment horizontal="right" vertical="top" shrinkToFi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6"/>
  <sheetViews>
    <sheetView tabSelected="1" topLeftCell="A22" workbookViewId="0">
      <selection activeCell="J27" sqref="J27"/>
    </sheetView>
  </sheetViews>
  <sheetFormatPr defaultRowHeight="12.75" x14ac:dyDescent="0.2"/>
  <cols>
    <col min="1" max="1" width="4.83203125" customWidth="1"/>
    <col min="2" max="2" width="70.6640625" customWidth="1"/>
    <col min="3" max="3" width="16" customWidth="1"/>
    <col min="4" max="4" width="14.1640625" customWidth="1"/>
    <col min="8" max="8" width="14.5" customWidth="1"/>
    <col min="9" max="9" width="13" customWidth="1"/>
    <col min="10" max="10" width="19.6640625" customWidth="1"/>
    <col min="11" max="11" width="19" customWidth="1"/>
    <col min="12" max="12" width="15.33203125" customWidth="1"/>
    <col min="13" max="13" width="15.5" customWidth="1"/>
    <col min="14" max="14" width="15.1640625" customWidth="1"/>
    <col min="15" max="15" width="15" customWidth="1"/>
  </cols>
  <sheetData>
    <row r="1" spans="1:15" ht="98.85" customHeight="1" x14ac:dyDescent="0.2">
      <c r="A1" s="1"/>
      <c r="B1" s="29" t="s">
        <v>47</v>
      </c>
      <c r="C1" s="31" t="s">
        <v>0</v>
      </c>
      <c r="D1" s="31"/>
    </row>
    <row r="2" spans="1:15" ht="33.950000000000003" customHeight="1" x14ac:dyDescent="0.2">
      <c r="A2" s="32" t="s">
        <v>1</v>
      </c>
      <c r="B2" s="32"/>
      <c r="C2" s="32"/>
      <c r="D2" s="32"/>
    </row>
    <row r="3" spans="1:15" ht="36" customHeight="1" x14ac:dyDescent="0.2">
      <c r="A3" s="2"/>
      <c r="B3" s="3" t="s">
        <v>2</v>
      </c>
      <c r="C3" s="4" t="s">
        <v>3</v>
      </c>
      <c r="D3" s="2"/>
    </row>
    <row r="4" spans="1:15" ht="18.75" customHeight="1" x14ac:dyDescent="0.2">
      <c r="A4" s="5">
        <v>1</v>
      </c>
      <c r="B4" s="6" t="s">
        <v>4</v>
      </c>
      <c r="C4" s="7" t="s">
        <v>5</v>
      </c>
      <c r="D4" s="8">
        <f>+D5+D6+D7+D8+D9+D10+D11</f>
        <v>491975.212</v>
      </c>
    </row>
    <row r="5" spans="1:15" ht="36" customHeight="1" x14ac:dyDescent="0.2">
      <c r="A5" s="9" t="s">
        <v>6</v>
      </c>
      <c r="B5" s="6" t="s">
        <v>7</v>
      </c>
      <c r="C5" s="7" t="s">
        <v>5</v>
      </c>
      <c r="D5" s="22">
        <v>456658.71799999999</v>
      </c>
      <c r="J5" s="20"/>
      <c r="K5" s="18"/>
      <c r="L5" s="18"/>
    </row>
    <row r="6" spans="1:15" ht="18" customHeight="1" x14ac:dyDescent="0.2">
      <c r="A6" s="7" t="s">
        <v>8</v>
      </c>
      <c r="B6" s="11" t="s">
        <v>9</v>
      </c>
      <c r="C6" s="7" t="s">
        <v>5</v>
      </c>
      <c r="D6" s="23"/>
      <c r="J6" s="18"/>
    </row>
    <row r="7" spans="1:15" ht="18" customHeight="1" x14ac:dyDescent="0.2">
      <c r="A7" s="7" t="s">
        <v>10</v>
      </c>
      <c r="B7" s="11" t="s">
        <v>11</v>
      </c>
      <c r="C7" s="7" t="s">
        <v>5</v>
      </c>
      <c r="D7" s="24"/>
      <c r="J7" s="19"/>
      <c r="M7" s="20"/>
    </row>
    <row r="8" spans="1:15" ht="18" customHeight="1" x14ac:dyDescent="0.2">
      <c r="A8" s="7" t="s">
        <v>12</v>
      </c>
      <c r="B8" s="11" t="s">
        <v>13</v>
      </c>
      <c r="C8" s="7" t="s">
        <v>5</v>
      </c>
      <c r="D8" s="25"/>
      <c r="L8" s="20"/>
      <c r="N8" s="18"/>
    </row>
    <row r="9" spans="1:15" ht="36" customHeight="1" x14ac:dyDescent="0.2">
      <c r="A9" s="9" t="s">
        <v>14</v>
      </c>
      <c r="B9" s="6" t="s">
        <v>15</v>
      </c>
      <c r="C9" s="7" t="s">
        <v>5</v>
      </c>
      <c r="D9" s="26"/>
      <c r="I9" s="20"/>
      <c r="J9" s="20"/>
      <c r="K9" s="20"/>
      <c r="L9" s="20"/>
    </row>
    <row r="10" spans="1:15" ht="36" customHeight="1" x14ac:dyDescent="0.2">
      <c r="A10" s="9" t="s">
        <v>16</v>
      </c>
      <c r="B10" s="6" t="s">
        <v>17</v>
      </c>
      <c r="C10" s="7" t="s">
        <v>5</v>
      </c>
      <c r="D10" s="27"/>
      <c r="I10" s="20"/>
      <c r="M10" s="20"/>
    </row>
    <row r="11" spans="1:15" ht="18" customHeight="1" x14ac:dyDescent="0.2">
      <c r="A11" s="9" t="s">
        <v>18</v>
      </c>
      <c r="B11" s="11" t="s">
        <v>19</v>
      </c>
      <c r="C11" s="7" t="s">
        <v>5</v>
      </c>
      <c r="D11" s="23">
        <v>35316.493999999999</v>
      </c>
    </row>
    <row r="12" spans="1:15" ht="18.75" customHeight="1" x14ac:dyDescent="0.2">
      <c r="A12" s="5">
        <v>2</v>
      </c>
      <c r="B12" s="6" t="s">
        <v>20</v>
      </c>
      <c r="C12" s="7" t="s">
        <v>5</v>
      </c>
      <c r="D12" s="22">
        <v>1745.5644300000001</v>
      </c>
      <c r="I12" s="20"/>
    </row>
    <row r="13" spans="1:15" ht="18.75" customHeight="1" x14ac:dyDescent="0.2">
      <c r="A13" s="5">
        <v>3</v>
      </c>
      <c r="B13" s="6" t="s">
        <v>21</v>
      </c>
      <c r="C13" s="7" t="s">
        <v>5</v>
      </c>
      <c r="D13" s="22">
        <v>-10992.173000000001</v>
      </c>
      <c r="J13" s="20"/>
    </row>
    <row r="14" spans="1:15" ht="18.75" customHeight="1" x14ac:dyDescent="0.2">
      <c r="A14" s="5">
        <v>4</v>
      </c>
      <c r="B14" s="21" t="s">
        <v>22</v>
      </c>
      <c r="C14" s="7" t="s">
        <v>5</v>
      </c>
      <c r="D14" s="22">
        <f>+D15+D16+D17+D18+D19</f>
        <v>-319120.75300000003</v>
      </c>
      <c r="H14" s="20"/>
      <c r="I14" s="20"/>
      <c r="J14" s="20"/>
      <c r="K14" s="20"/>
      <c r="L14" s="20"/>
      <c r="O14" s="20"/>
    </row>
    <row r="15" spans="1:15" ht="30" customHeight="1" x14ac:dyDescent="0.2">
      <c r="A15" s="9" t="s">
        <v>6</v>
      </c>
      <c r="B15" s="11" t="s">
        <v>23</v>
      </c>
      <c r="C15" s="7" t="s">
        <v>5</v>
      </c>
      <c r="D15" s="23">
        <v>-25155.763999999999</v>
      </c>
      <c r="I15" s="20"/>
      <c r="J15" s="20"/>
      <c r="K15" s="20"/>
      <c r="L15" s="20"/>
    </row>
    <row r="16" spans="1:15" ht="18" customHeight="1" x14ac:dyDescent="0.2">
      <c r="A16" s="9" t="s">
        <v>14</v>
      </c>
      <c r="B16" s="11" t="s">
        <v>24</v>
      </c>
      <c r="C16" s="7" t="s">
        <v>5</v>
      </c>
      <c r="D16" s="23">
        <v>-1397.45</v>
      </c>
      <c r="I16" s="20"/>
      <c r="L16" s="20"/>
      <c r="O16" s="20"/>
    </row>
    <row r="17" spans="1:15" ht="18" customHeight="1" x14ac:dyDescent="0.2">
      <c r="A17" s="9" t="s">
        <v>16</v>
      </c>
      <c r="B17" s="11" t="s">
        <v>25</v>
      </c>
      <c r="C17" s="7" t="s">
        <v>5</v>
      </c>
      <c r="D17" s="23"/>
      <c r="K17" s="20"/>
      <c r="L17" s="20"/>
    </row>
    <row r="18" spans="1:15" ht="18" customHeight="1" x14ac:dyDescent="0.2">
      <c r="A18" s="9" t="s">
        <v>18</v>
      </c>
      <c r="B18" s="11" t="s">
        <v>26</v>
      </c>
      <c r="C18" s="7" t="s">
        <v>5</v>
      </c>
      <c r="D18" s="23">
        <v>-164643.204</v>
      </c>
      <c r="J18" s="20"/>
      <c r="K18" s="18"/>
      <c r="L18" s="20"/>
      <c r="M18" s="20"/>
    </row>
    <row r="19" spans="1:15" ht="18" customHeight="1" x14ac:dyDescent="0.2">
      <c r="A19" s="9" t="s">
        <v>27</v>
      </c>
      <c r="B19" s="11" t="s">
        <v>28</v>
      </c>
      <c r="C19" s="7" t="s">
        <v>5</v>
      </c>
      <c r="D19" s="23">
        <v>-127924.33500000001</v>
      </c>
      <c r="K19" s="18"/>
      <c r="O19" s="20"/>
    </row>
    <row r="20" spans="1:15" ht="56.25" customHeight="1" x14ac:dyDescent="0.2">
      <c r="A20" s="5">
        <v>5</v>
      </c>
      <c r="B20" s="6" t="s">
        <v>29</v>
      </c>
      <c r="C20" s="7" t="s">
        <v>5</v>
      </c>
      <c r="D20" s="28">
        <f>+D4+D12+D13+D14</f>
        <v>163607.85042999999</v>
      </c>
      <c r="H20" s="20"/>
    </row>
    <row r="21" spans="1:15" ht="37.5" customHeight="1" x14ac:dyDescent="0.2">
      <c r="A21" s="5">
        <v>6</v>
      </c>
      <c r="B21" s="6" t="s">
        <v>30</v>
      </c>
      <c r="C21" s="7" t="s">
        <v>5</v>
      </c>
      <c r="D21" s="22">
        <v>-66827.75</v>
      </c>
      <c r="I21" s="20"/>
      <c r="J21" s="20"/>
    </row>
    <row r="22" spans="1:15" ht="18.75" customHeight="1" x14ac:dyDescent="0.2">
      <c r="A22" s="5">
        <v>7</v>
      </c>
      <c r="B22" s="13" t="s">
        <v>31</v>
      </c>
      <c r="C22" s="7" t="s">
        <v>5</v>
      </c>
      <c r="D22" s="22">
        <f>D20+D21</f>
        <v>96780.100429999991</v>
      </c>
      <c r="J22" s="20"/>
      <c r="K22" s="20"/>
    </row>
    <row r="23" spans="1:15" ht="18.75" customHeight="1" x14ac:dyDescent="0.2">
      <c r="A23" s="5">
        <v>8</v>
      </c>
      <c r="B23" s="13" t="s">
        <v>32</v>
      </c>
      <c r="C23" s="7" t="s">
        <v>5</v>
      </c>
      <c r="D23" s="25"/>
      <c r="I23" s="20"/>
      <c r="J23" s="20"/>
      <c r="K23" s="18"/>
      <c r="L23" s="20"/>
    </row>
    <row r="24" spans="1:15" ht="37.5" customHeight="1" x14ac:dyDescent="0.2">
      <c r="A24" s="5">
        <v>9</v>
      </c>
      <c r="B24" s="6" t="s">
        <v>33</v>
      </c>
      <c r="C24" s="3" t="s">
        <v>34</v>
      </c>
      <c r="D24" s="8">
        <v>27477</v>
      </c>
    </row>
    <row r="25" spans="1:15" ht="30" customHeight="1" x14ac:dyDescent="0.2">
      <c r="A25" s="9" t="s">
        <v>6</v>
      </c>
      <c r="B25" s="13" t="s">
        <v>35</v>
      </c>
      <c r="C25" s="3" t="s">
        <v>34</v>
      </c>
      <c r="D25" s="12"/>
    </row>
    <row r="26" spans="1:15" ht="37.5" customHeight="1" x14ac:dyDescent="0.2">
      <c r="A26" s="9" t="s">
        <v>14</v>
      </c>
      <c r="B26" s="6" t="s">
        <v>36</v>
      </c>
      <c r="C26" s="3" t="s">
        <v>34</v>
      </c>
      <c r="D26" s="8">
        <v>27477</v>
      </c>
    </row>
    <row r="27" spans="1:15" ht="60" customHeight="1" x14ac:dyDescent="0.2">
      <c r="A27" s="5">
        <v>10</v>
      </c>
      <c r="B27" s="13" t="s">
        <v>37</v>
      </c>
      <c r="C27" s="3" t="s">
        <v>38</v>
      </c>
      <c r="D27" s="34">
        <f>+D4/D24/3</f>
        <v>5.9683275952008339</v>
      </c>
    </row>
    <row r="28" spans="1:15" ht="30" customHeight="1" x14ac:dyDescent="0.2">
      <c r="A28" s="9" t="s">
        <v>6</v>
      </c>
      <c r="B28" s="13" t="s">
        <v>35</v>
      </c>
      <c r="C28" s="3" t="s">
        <v>38</v>
      </c>
      <c r="D28" s="10"/>
    </row>
    <row r="29" spans="1:15" ht="37.5" customHeight="1" x14ac:dyDescent="0.2">
      <c r="A29" s="9" t="s">
        <v>14</v>
      </c>
      <c r="B29" s="6" t="s">
        <v>36</v>
      </c>
      <c r="C29" s="3" t="s">
        <v>38</v>
      </c>
      <c r="D29" s="34">
        <f>+D4/D26/3</f>
        <v>5.9683275952008339</v>
      </c>
    </row>
    <row r="30" spans="1:15" ht="45" customHeight="1" x14ac:dyDescent="0.2">
      <c r="A30" s="14">
        <v>11</v>
      </c>
      <c r="B30" s="13" t="s">
        <v>39</v>
      </c>
      <c r="C30" s="15" t="s">
        <v>40</v>
      </c>
      <c r="D30" s="16"/>
    </row>
    <row r="31" spans="1:15" ht="30" customHeight="1" x14ac:dyDescent="0.2">
      <c r="A31" s="9" t="s">
        <v>6</v>
      </c>
      <c r="B31" s="13" t="s">
        <v>35</v>
      </c>
      <c r="C31" s="3" t="s">
        <v>41</v>
      </c>
      <c r="D31" s="2"/>
    </row>
    <row r="32" spans="1:15" ht="37.5" customHeight="1" x14ac:dyDescent="0.2">
      <c r="A32" s="9" t="s">
        <v>14</v>
      </c>
      <c r="B32" s="6" t="s">
        <v>36</v>
      </c>
      <c r="C32" s="3" t="s">
        <v>42</v>
      </c>
      <c r="D32" s="17"/>
    </row>
    <row r="33" spans="1:4" ht="18" customHeight="1" x14ac:dyDescent="0.2">
      <c r="A33" s="33" t="s">
        <v>43</v>
      </c>
      <c r="B33" s="33"/>
      <c r="C33" s="33"/>
      <c r="D33" s="33"/>
    </row>
    <row r="34" spans="1:4" ht="18" customHeight="1" x14ac:dyDescent="0.2">
      <c r="A34" s="30" t="s">
        <v>44</v>
      </c>
      <c r="B34" s="30"/>
      <c r="C34" s="30"/>
      <c r="D34" s="30"/>
    </row>
    <row r="35" spans="1:4" ht="18" customHeight="1" x14ac:dyDescent="0.2">
      <c r="A35" s="30" t="s">
        <v>45</v>
      </c>
      <c r="B35" s="30"/>
      <c r="C35" s="30"/>
      <c r="D35" s="30"/>
    </row>
    <row r="36" spans="1:4" ht="18" customHeight="1" x14ac:dyDescent="0.2">
      <c r="A36" s="30" t="s">
        <v>46</v>
      </c>
      <c r="B36" s="30"/>
      <c r="C36" s="30"/>
      <c r="D36" s="30"/>
    </row>
  </sheetData>
  <mergeCells count="6">
    <mergeCell ref="A36:D36"/>
    <mergeCell ref="C1:D1"/>
    <mergeCell ref="A2:D2"/>
    <mergeCell ref="A33:D33"/>
    <mergeCell ref="A34:D34"/>
    <mergeCell ref="A35:D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Sona Margaryan</cp:lastModifiedBy>
  <dcterms:created xsi:type="dcterms:W3CDTF">2025-02-28T12:17:56Z</dcterms:created>
  <dcterms:modified xsi:type="dcterms:W3CDTF">2025-02-28T15:29:28Z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2025-01-25T00:00:00Z</vt:filetime>
  </property>
  <property fmtid="{D5CDD505-2E9C-101B-9397-08002B2CF9AE}" pid="3" name="Creator">
    <vt:lpwstr>Microsoft® Excel® 2016</vt:lpwstr>
  </property>
  <property fmtid="{D5CDD505-2E9C-101B-9397-08002B2CF9AE}" pid="4" name="LastSaved">
    <vt:filetime>2025-02-28T00:00:00Z</vt:filetime>
  </property>
  <property fmtid="{D5CDD505-2E9C-101B-9397-08002B2CF9AE}" pid="5" name="Producer">
    <vt:lpwstr>Microsoft® Excel® 2016</vt:lpwstr>
  </property>
</Properties>
</file>